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470" activeTab="0"/>
  </bookViews>
  <sheets>
    <sheet name="Wettk 1" sheetId="1" r:id="rId1"/>
    <sheet name="Wettk 2" sheetId="2" r:id="rId2"/>
    <sheet name="Wettk 3" sheetId="3" r:id="rId3"/>
  </sheets>
  <definedNames>
    <definedName name="_xlnm.Print_Area" localSheetId="0">'Wettk 1'!$A:$IV</definedName>
    <definedName name="_xlnm.Print_Area" localSheetId="1">'Wettk 2'!$A:$IV</definedName>
    <definedName name="_xlnm.Print_Area" localSheetId="2">'Wettk 3'!$A:$IV</definedName>
    <definedName name="Z_2972C4D2_7CA9_41D5_BCE0_0FE7B8EA8F42_.wvu.PrintArea" localSheetId="0" hidden="1">'Wettk 1'!$A:$XFD</definedName>
    <definedName name="Z_2972C4D2_7CA9_41D5_BCE0_0FE7B8EA8F42_.wvu.PrintArea" localSheetId="1" hidden="1">'Wettk 2'!$A:$XFD</definedName>
    <definedName name="Z_2972C4D2_7CA9_41D5_BCE0_0FE7B8EA8F42_.wvu.PrintArea" localSheetId="2" hidden="1">'Wettk 3'!$A:$XFD</definedName>
    <definedName name="Z_F0C3B210_BF2B_42B8_B287_EE4907D3FDF4_.wvu.PrintArea" localSheetId="0" hidden="1">'Wettk 1'!$A:$XFD</definedName>
    <definedName name="Z_F0C3B210_BF2B_42B8_B287_EE4907D3FDF4_.wvu.PrintArea" localSheetId="1" hidden="1">'Wettk 2'!$A:$XFD</definedName>
    <definedName name="Z_F0C3B210_BF2B_42B8_B287_EE4907D3FDF4_.wvu.PrintArea" localSheetId="2" hidden="1">'Wettk 3'!$A:$XFD</definedName>
  </definedNames>
  <calcPr fullCalcOnLoad="1"/>
</workbook>
</file>

<file path=xl/sharedStrings.xml><?xml version="1.0" encoding="utf-8"?>
<sst xmlns="http://schemas.openxmlformats.org/spreadsheetml/2006/main" count="88" uniqueCount="22">
  <si>
    <t>:</t>
  </si>
  <si>
    <t>Schützen</t>
  </si>
  <si>
    <t>Stech.</t>
  </si>
  <si>
    <r>
      <t xml:space="preserve">Platz </t>
    </r>
    <r>
      <rPr>
        <b/>
        <sz val="12"/>
        <color indexed="12"/>
        <rFont val="Arial"/>
        <family val="2"/>
      </rPr>
      <t>Stand</t>
    </r>
  </si>
  <si>
    <r>
      <t xml:space="preserve">1
</t>
    </r>
    <r>
      <rPr>
        <b/>
        <sz val="14"/>
        <color indexed="12"/>
        <rFont val="Arial"/>
        <family val="2"/>
      </rPr>
      <t>1</t>
    </r>
  </si>
  <si>
    <r>
      <t xml:space="preserve">1
</t>
    </r>
    <r>
      <rPr>
        <b/>
        <sz val="14"/>
        <color indexed="12"/>
        <rFont val="Arial"/>
        <family val="2"/>
      </rPr>
      <t>2</t>
    </r>
  </si>
  <si>
    <r>
      <t xml:space="preserve">2
</t>
    </r>
    <r>
      <rPr>
        <b/>
        <sz val="14"/>
        <color indexed="12"/>
        <rFont val="Arial"/>
        <family val="2"/>
      </rPr>
      <t>3</t>
    </r>
  </si>
  <si>
    <r>
      <t xml:space="preserve">2
</t>
    </r>
    <r>
      <rPr>
        <b/>
        <sz val="14"/>
        <color indexed="12"/>
        <rFont val="Arial"/>
        <family val="2"/>
      </rPr>
      <t>4</t>
    </r>
  </si>
  <si>
    <r>
      <t xml:space="preserve">3
</t>
    </r>
    <r>
      <rPr>
        <b/>
        <sz val="14"/>
        <color indexed="12"/>
        <rFont val="Arial"/>
        <family val="2"/>
      </rPr>
      <t>5</t>
    </r>
  </si>
  <si>
    <r>
      <t xml:space="preserve">3
</t>
    </r>
    <r>
      <rPr>
        <b/>
        <sz val="14"/>
        <color indexed="12"/>
        <rFont val="Arial"/>
        <family val="2"/>
      </rPr>
      <t>6</t>
    </r>
  </si>
  <si>
    <r>
      <t xml:space="preserve">4
</t>
    </r>
    <r>
      <rPr>
        <b/>
        <sz val="14"/>
        <color indexed="12"/>
        <rFont val="Arial"/>
        <family val="2"/>
      </rPr>
      <t>7</t>
    </r>
  </si>
  <si>
    <r>
      <t xml:space="preserve">4
</t>
    </r>
    <r>
      <rPr>
        <b/>
        <sz val="14"/>
        <color indexed="12"/>
        <rFont val="Arial"/>
        <family val="2"/>
      </rPr>
      <t>8</t>
    </r>
  </si>
  <si>
    <r>
      <t xml:space="preserve">5
</t>
    </r>
    <r>
      <rPr>
        <b/>
        <sz val="14"/>
        <color indexed="12"/>
        <rFont val="Arial"/>
        <family val="2"/>
      </rPr>
      <t>9</t>
    </r>
  </si>
  <si>
    <r>
      <t xml:space="preserve">5
</t>
    </r>
    <r>
      <rPr>
        <b/>
        <sz val="14"/>
        <color indexed="12"/>
        <rFont val="Arial"/>
        <family val="2"/>
      </rPr>
      <t>10</t>
    </r>
  </si>
  <si>
    <t>(S / E)</t>
  </si>
  <si>
    <t>Datum:</t>
  </si>
  <si>
    <t>Ort:</t>
  </si>
  <si>
    <t xml:space="preserve">Bemerkungen:
                               </t>
  </si>
  <si>
    <t xml:space="preserve">Bemerkungen:
                              </t>
  </si>
  <si>
    <t>Heim-Mannschaft</t>
  </si>
  <si>
    <t>Gast-Mannschaft</t>
  </si>
  <si>
    <t>Bezirksliga Hellweg LG aufg_2020 Gr. B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</si>
</sst>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ddd/dd/\ mmm"/>
    <numFmt numFmtId="175" formatCode="ddd/dd/\ mmm\ yy"/>
    <numFmt numFmtId="176" formatCode="ddd/dd/\ mmm/\ yy"/>
    <numFmt numFmtId="177" formatCode="ddd/dd/\ mmm/\ yy\ hh:mm"/>
    <numFmt numFmtId="178" formatCode="0.000"/>
    <numFmt numFmtId="179" formatCode="0.0"/>
    <numFmt numFmtId="180" formatCode="ddd/dd/\ mmm/\ yyyy\ hh:mm"/>
    <numFmt numFmtId="181" formatCode="ddd/\ d/\ mmm/\ yyyy"/>
    <numFmt numFmtId="182" formatCode="h:mm"/>
    <numFmt numFmtId="183" formatCode="ddd/\ d/\ m/\ yyyy"/>
    <numFmt numFmtId="184" formatCode="[$-407]dddd\,\ d\.\ mmmm\ yyyy"/>
    <numFmt numFmtId="185" formatCode="[$-F800]dddd\,\ mmmm\ dd\,\ yyyy"/>
  </numFmts>
  <fonts count="63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8"/>
      <name val="Arial"/>
      <family val="0"/>
    </font>
    <font>
      <b/>
      <sz val="22"/>
      <color indexed="48"/>
      <name val="Arial"/>
      <family val="2"/>
    </font>
    <font>
      <sz val="10"/>
      <color indexed="8"/>
      <name val="Arial"/>
      <family val="2"/>
    </font>
    <font>
      <b/>
      <sz val="11"/>
      <color indexed="62"/>
      <name val="Arial"/>
      <family val="2"/>
    </font>
    <font>
      <b/>
      <sz val="12"/>
      <color indexed="8"/>
      <name val="Arial"/>
      <family val="2"/>
    </font>
    <font>
      <b/>
      <sz val="11"/>
      <color indexed="60"/>
      <name val="Arial"/>
      <family val="2"/>
    </font>
    <font>
      <b/>
      <sz val="12"/>
      <name val="Arial"/>
      <family val="2"/>
    </font>
    <font>
      <b/>
      <sz val="26"/>
      <color indexed="62"/>
      <name val="Arial"/>
      <family val="2"/>
    </font>
    <font>
      <b/>
      <sz val="26"/>
      <color indexed="6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b/>
      <sz val="14"/>
      <color indexed="5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"/>
      <color indexed="42"/>
      <name val="Arial"/>
      <family val="2"/>
    </font>
    <font>
      <b/>
      <sz val="14"/>
      <color indexed="12"/>
      <name val="Arial"/>
      <family val="2"/>
    </font>
    <font>
      <b/>
      <sz val="14"/>
      <color indexed="62"/>
      <name val="Arial"/>
      <family val="2"/>
    </font>
    <font>
      <b/>
      <sz val="16"/>
      <color indexed="62"/>
      <name val="Arial"/>
      <family val="2"/>
    </font>
    <font>
      <b/>
      <sz val="16"/>
      <color indexed="10"/>
      <name val="Arial"/>
      <family val="2"/>
    </font>
    <font>
      <b/>
      <sz val="20"/>
      <color indexed="62"/>
      <name val="Arial"/>
      <family val="2"/>
    </font>
    <font>
      <b/>
      <sz val="20"/>
      <color indexed="60"/>
      <name val="Arial"/>
      <family val="2"/>
    </font>
    <font>
      <b/>
      <sz val="16"/>
      <color indexed="60"/>
      <name val="Arial"/>
      <family val="0"/>
    </font>
    <font>
      <b/>
      <sz val="14"/>
      <color indexed="60"/>
      <name val="Arial"/>
      <family val="2"/>
    </font>
    <font>
      <sz val="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17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6" fillId="33" borderId="0" xfId="0" applyFont="1" applyFill="1" applyBorder="1" applyAlignment="1" applyProtection="1">
      <alignment horizontal="centerContinuous"/>
      <protection hidden="1"/>
    </xf>
    <xf numFmtId="0" fontId="7" fillId="33" borderId="0" xfId="0" applyFont="1" applyFill="1" applyBorder="1" applyAlignment="1" applyProtection="1">
      <alignment/>
      <protection hidden="1"/>
    </xf>
    <xf numFmtId="0" fontId="8" fillId="33" borderId="0" xfId="0" applyFont="1" applyFill="1" applyBorder="1" applyAlignment="1" applyProtection="1">
      <alignment horizontal="centerContinuous"/>
      <protection hidden="1"/>
    </xf>
    <xf numFmtId="49" fontId="9" fillId="33" borderId="10" xfId="0" applyNumberFormat="1" applyFont="1" applyFill="1" applyBorder="1" applyAlignment="1" applyProtection="1">
      <alignment horizontal="center" vertical="center"/>
      <protection hidden="1"/>
    </xf>
    <xf numFmtId="0" fontId="10" fillId="33" borderId="0" xfId="0" applyFont="1" applyFill="1" applyBorder="1" applyAlignment="1" applyProtection="1">
      <alignment horizontal="centerContinuous" vertical="center"/>
      <protection hidden="1"/>
    </xf>
    <xf numFmtId="0" fontId="5" fillId="33" borderId="0" xfId="0" applyFont="1" applyFill="1" applyBorder="1" applyAlignment="1" applyProtection="1">
      <alignment/>
      <protection hidden="1"/>
    </xf>
    <xf numFmtId="0" fontId="11" fillId="33" borderId="0" xfId="0" applyFont="1" applyFill="1" applyBorder="1" applyAlignment="1" applyProtection="1">
      <alignment horizontal="centerContinuous" vertical="center"/>
      <protection hidden="1"/>
    </xf>
    <xf numFmtId="0" fontId="0" fillId="33" borderId="11" xfId="0" applyFill="1" applyBorder="1" applyAlignment="1" applyProtection="1">
      <alignment/>
      <protection hidden="1"/>
    </xf>
    <xf numFmtId="0" fontId="5" fillId="33" borderId="12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12" fillId="33" borderId="0" xfId="0" applyFont="1" applyFill="1" applyBorder="1" applyAlignment="1" applyProtection="1">
      <alignment horizontal="centerContinuous" vertical="center"/>
      <protection hidden="1"/>
    </xf>
    <xf numFmtId="0" fontId="13" fillId="33" borderId="0" xfId="0" applyFont="1" applyFill="1" applyBorder="1" applyAlignment="1" applyProtection="1">
      <alignment horizontal="center" vertical="center"/>
      <protection hidden="1"/>
    </xf>
    <xf numFmtId="0" fontId="10" fillId="33" borderId="0" xfId="0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11" fillId="33" borderId="0" xfId="0" applyFont="1" applyFill="1" applyBorder="1" applyAlignment="1" applyProtection="1">
      <alignment horizontal="center" vertical="center"/>
      <protection hidden="1"/>
    </xf>
    <xf numFmtId="0" fontId="14" fillId="33" borderId="0" xfId="0" applyFont="1" applyFill="1" applyBorder="1" applyAlignment="1" applyProtection="1">
      <alignment horizontal="center" vertical="center"/>
      <protection hidden="1"/>
    </xf>
    <xf numFmtId="0" fontId="15" fillId="33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17" fillId="33" borderId="13" xfId="0" applyFont="1" applyFill="1" applyBorder="1" applyAlignment="1" applyProtection="1">
      <alignment horizontal="center" vertical="center" wrapText="1"/>
      <protection hidden="1"/>
    </xf>
    <xf numFmtId="0" fontId="18" fillId="33" borderId="13" xfId="0" applyFont="1" applyFill="1" applyBorder="1" applyAlignment="1" applyProtection="1">
      <alignment horizontal="center" vertical="center"/>
      <protection hidden="1"/>
    </xf>
    <xf numFmtId="0" fontId="12" fillId="34" borderId="13" xfId="0" applyFont="1" applyFill="1" applyBorder="1" applyAlignment="1" applyProtection="1">
      <alignment horizontal="center"/>
      <protection hidden="1"/>
    </xf>
    <xf numFmtId="0" fontId="12" fillId="35" borderId="13" xfId="0" applyFont="1" applyFill="1" applyBorder="1" applyAlignment="1" applyProtection="1">
      <alignment horizontal="center" vertical="center"/>
      <protection hidden="1"/>
    </xf>
    <xf numFmtId="0" fontId="19" fillId="33" borderId="0" xfId="0" applyFont="1" applyFill="1" applyAlignment="1" applyProtection="1">
      <alignment horizontal="left"/>
      <protection hidden="1"/>
    </xf>
    <xf numFmtId="0" fontId="19" fillId="33" borderId="0" xfId="0" applyFont="1" applyFill="1" applyAlignment="1" applyProtection="1">
      <alignment horizontal="right"/>
      <protection hidden="1"/>
    </xf>
    <xf numFmtId="0" fontId="18" fillId="33" borderId="13" xfId="0" applyFont="1" applyFill="1" applyBorder="1" applyAlignment="1" applyProtection="1">
      <alignment horizontal="center" vertical="center" wrapText="1"/>
      <protection hidden="1"/>
    </xf>
    <xf numFmtId="0" fontId="22" fillId="33" borderId="13" xfId="0" applyFont="1" applyFill="1" applyBorder="1" applyAlignment="1">
      <alignment horizontal="center" vertical="center"/>
    </xf>
    <xf numFmtId="0" fontId="24" fillId="33" borderId="14" xfId="0" applyFont="1" applyFill="1" applyBorder="1" applyAlignment="1" applyProtection="1">
      <alignment horizontal="center" vertical="center"/>
      <protection hidden="1"/>
    </xf>
    <xf numFmtId="0" fontId="7" fillId="33" borderId="15" xfId="0" applyFont="1" applyFill="1" applyBorder="1" applyAlignment="1" applyProtection="1">
      <alignment horizontal="center" vertical="center"/>
      <protection hidden="1"/>
    </xf>
    <xf numFmtId="0" fontId="25" fillId="33" borderId="16" xfId="0" applyFont="1" applyFill="1" applyBorder="1" applyAlignment="1" applyProtection="1">
      <alignment horizontal="center" vertical="center"/>
      <protection hidden="1"/>
    </xf>
    <xf numFmtId="0" fontId="26" fillId="33" borderId="13" xfId="0" applyFont="1" applyFill="1" applyBorder="1" applyAlignment="1">
      <alignment horizontal="center" vertical="center"/>
    </xf>
    <xf numFmtId="0" fontId="7" fillId="33" borderId="17" xfId="0" applyFont="1" applyFill="1" applyBorder="1" applyAlignment="1" applyProtection="1">
      <alignment horizontal="center" vertical="center"/>
      <protection hidden="1"/>
    </xf>
    <xf numFmtId="0" fontId="0" fillId="33" borderId="0" xfId="0" applyFill="1" applyAlignment="1" applyProtection="1">
      <alignment/>
      <protection hidden="1"/>
    </xf>
    <xf numFmtId="0" fontId="28" fillId="0" borderId="0" xfId="0" applyFont="1" applyFill="1" applyAlignment="1" applyProtection="1">
      <alignment horizontal="center"/>
      <protection hidden="1"/>
    </xf>
    <xf numFmtId="0" fontId="28" fillId="0" borderId="0" xfId="0" applyFont="1" applyFill="1" applyAlignment="1" applyProtection="1">
      <alignment/>
      <protection hidden="1"/>
    </xf>
    <xf numFmtId="49" fontId="0" fillId="33" borderId="0" xfId="0" applyNumberFormat="1" applyFill="1" applyBorder="1" applyAlignment="1" applyProtection="1">
      <alignment/>
      <protection hidden="1"/>
    </xf>
    <xf numFmtId="49" fontId="9" fillId="33" borderId="0" xfId="0" applyNumberFormat="1" applyFont="1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/>
      <protection hidden="1"/>
    </xf>
    <xf numFmtId="49" fontId="0" fillId="33" borderId="10" xfId="0" applyNumberFormat="1" applyFill="1" applyBorder="1" applyAlignment="1" applyProtection="1">
      <alignment/>
      <protection hidden="1"/>
    </xf>
    <xf numFmtId="0" fontId="21" fillId="36" borderId="13" xfId="0" applyFont="1" applyFill="1" applyBorder="1" applyAlignment="1" applyProtection="1">
      <alignment horizontal="center" vertical="center" wrapText="1"/>
      <protection locked="0"/>
    </xf>
    <xf numFmtId="0" fontId="22" fillId="36" borderId="13" xfId="0" applyFont="1" applyFill="1" applyBorder="1" applyAlignment="1" applyProtection="1">
      <alignment horizontal="center" vertical="center" shrinkToFit="1"/>
      <protection locked="0"/>
    </xf>
    <xf numFmtId="179" fontId="23" fillId="36" borderId="13" xfId="0" applyNumberFormat="1" applyFont="1" applyFill="1" applyBorder="1" applyAlignment="1" applyProtection="1">
      <alignment horizontal="center" vertical="center" shrinkToFit="1"/>
      <protection locked="0"/>
    </xf>
    <xf numFmtId="0" fontId="26" fillId="36" borderId="13" xfId="0" applyFont="1" applyFill="1" applyBorder="1" applyAlignment="1" applyProtection="1">
      <alignment horizontal="center" vertical="center" shrinkToFit="1"/>
      <protection locked="0"/>
    </xf>
    <xf numFmtId="0" fontId="27" fillId="36" borderId="13" xfId="0" applyFont="1" applyFill="1" applyBorder="1" applyAlignment="1" applyProtection="1">
      <alignment horizontal="center" vertical="center" wrapText="1"/>
      <protection locked="0"/>
    </xf>
    <xf numFmtId="0" fontId="17" fillId="33" borderId="18" xfId="0" applyFont="1" applyFill="1" applyBorder="1" applyAlignment="1" applyProtection="1">
      <alignment horizontal="center" vertical="center" wrapText="1"/>
      <protection hidden="1"/>
    </xf>
    <xf numFmtId="0" fontId="18" fillId="33" borderId="13" xfId="0" applyFont="1" applyFill="1" applyBorder="1" applyAlignment="1" applyProtection="1">
      <alignment horizontal="center" vertical="center" wrapText="1"/>
      <protection locked="0"/>
    </xf>
    <xf numFmtId="0" fontId="4" fillId="37" borderId="14" xfId="0" applyFont="1" applyFill="1" applyBorder="1" applyAlignment="1" applyProtection="1">
      <alignment horizontal="center" vertical="center"/>
      <protection locked="0"/>
    </xf>
    <xf numFmtId="0" fontId="4" fillId="37" borderId="19" xfId="0" applyFont="1" applyFill="1" applyBorder="1" applyAlignment="1" applyProtection="1">
      <alignment horizontal="center" vertical="center"/>
      <protection locked="0"/>
    </xf>
    <xf numFmtId="0" fontId="4" fillId="37" borderId="16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49" fontId="5" fillId="0" borderId="14" xfId="0" applyNumberFormat="1" applyFont="1" applyFill="1" applyBorder="1" applyAlignment="1" applyProtection="1">
      <alignment horizontal="left" vertical="top" wrapText="1"/>
      <protection locked="0"/>
    </xf>
    <xf numFmtId="49" fontId="5" fillId="0" borderId="19" xfId="0" applyNumberFormat="1" applyFont="1" applyFill="1" applyBorder="1" applyAlignment="1" applyProtection="1">
      <alignment horizontal="left" vertical="top"/>
      <protection locked="0"/>
    </xf>
    <xf numFmtId="49" fontId="5" fillId="0" borderId="16" xfId="0" applyNumberFormat="1" applyFont="1" applyFill="1" applyBorder="1" applyAlignment="1" applyProtection="1">
      <alignment horizontal="left" vertical="top"/>
      <protection locked="0"/>
    </xf>
    <xf numFmtId="185" fontId="0" fillId="0" borderId="0" xfId="0" applyNumberFormat="1" applyFont="1" applyBorder="1" applyAlignment="1" applyProtection="1">
      <alignment horizontal="left" vertical="center"/>
      <protection locked="0"/>
    </xf>
    <xf numFmtId="0" fontId="0" fillId="0" borderId="20" xfId="0" applyFont="1" applyBorder="1" applyAlignment="1" applyProtection="1">
      <alignment horizontal="left" vertical="center"/>
      <protection hidden="1"/>
    </xf>
    <xf numFmtId="49" fontId="0" fillId="0" borderId="0" xfId="0" applyNumberFormat="1" applyFont="1" applyBorder="1" applyAlignment="1" applyProtection="1">
      <alignment horizontal="left" vertical="center"/>
      <protection locked="0"/>
    </xf>
    <xf numFmtId="0" fontId="4" fillId="37" borderId="14" xfId="0" applyFont="1" applyFill="1" applyBorder="1" applyAlignment="1" applyProtection="1">
      <alignment horizontal="center" vertical="center"/>
      <protection hidden="1"/>
    </xf>
    <xf numFmtId="0" fontId="4" fillId="37" borderId="19" xfId="0" applyFont="1" applyFill="1" applyBorder="1" applyAlignment="1" applyProtection="1">
      <alignment horizontal="center" vertical="center"/>
      <protection hidden="1"/>
    </xf>
    <xf numFmtId="0" fontId="4" fillId="37" borderId="16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1"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</xdr:row>
      <xdr:rowOff>76200</xdr:rowOff>
    </xdr:from>
    <xdr:to>
      <xdr:col>6</xdr:col>
      <xdr:colOff>257175</xdr:colOff>
      <xdr:row>4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667000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>
    <xdr:from>
      <xdr:col>14</xdr:col>
      <xdr:colOff>123825</xdr:colOff>
      <xdr:row>4</xdr:row>
      <xdr:rowOff>76200</xdr:rowOff>
    </xdr:from>
    <xdr:to>
      <xdr:col>17</xdr:col>
      <xdr:colOff>257175</xdr:colOff>
      <xdr:row>4</xdr:row>
      <xdr:rowOff>276225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829425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</xdr:row>
      <xdr:rowOff>76200</xdr:rowOff>
    </xdr:from>
    <xdr:to>
      <xdr:col>6</xdr:col>
      <xdr:colOff>257175</xdr:colOff>
      <xdr:row>4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667000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>
    <xdr:from>
      <xdr:col>14</xdr:col>
      <xdr:colOff>123825</xdr:colOff>
      <xdr:row>4</xdr:row>
      <xdr:rowOff>76200</xdr:rowOff>
    </xdr:from>
    <xdr:to>
      <xdr:col>17</xdr:col>
      <xdr:colOff>257175</xdr:colOff>
      <xdr:row>4</xdr:row>
      <xdr:rowOff>276225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829425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</xdr:row>
      <xdr:rowOff>76200</xdr:rowOff>
    </xdr:from>
    <xdr:to>
      <xdr:col>6</xdr:col>
      <xdr:colOff>257175</xdr:colOff>
      <xdr:row>4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667000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>
    <xdr:from>
      <xdr:col>14</xdr:col>
      <xdr:colOff>123825</xdr:colOff>
      <xdr:row>4</xdr:row>
      <xdr:rowOff>76200</xdr:rowOff>
    </xdr:from>
    <xdr:to>
      <xdr:col>17</xdr:col>
      <xdr:colOff>257175</xdr:colOff>
      <xdr:row>4</xdr:row>
      <xdr:rowOff>276225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829425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EN17"/>
  <sheetViews>
    <sheetView showGridLines="0" showRowColHeaders="0" tabSelected="1" showOutlineSymbols="0" zoomScalePageLayoutView="0" workbookViewId="0" topLeftCell="A1">
      <selection activeCell="Q7" sqref="Q7"/>
    </sheetView>
  </sheetViews>
  <sheetFormatPr defaultColWidth="11.421875" defaultRowHeight="12.75"/>
  <cols>
    <col min="1" max="2" width="8.7109375" style="2" customWidth="1"/>
    <col min="3" max="3" width="20.7109375" style="2" customWidth="1"/>
    <col min="4" max="8" width="5.7109375" style="2" customWidth="1"/>
    <col min="9" max="9" width="8.28125" style="2" customWidth="1"/>
    <col min="10" max="10" width="4.7109375" style="2" customWidth="1"/>
    <col min="11" max="11" width="2.140625" style="2" customWidth="1"/>
    <col min="12" max="12" width="4.7109375" style="2" customWidth="1"/>
    <col min="13" max="13" width="8.28125" style="2" customWidth="1"/>
    <col min="14" max="18" width="5.7109375" style="2" customWidth="1"/>
    <col min="19" max="19" width="20.7109375" style="2" customWidth="1"/>
    <col min="20" max="21" width="8.7109375" style="1" customWidth="1"/>
    <col min="22" max="144" width="11.421875" style="1" customWidth="1"/>
    <col min="145" max="16384" width="11.421875" style="2" customWidth="1"/>
  </cols>
  <sheetData>
    <row r="1" spans="1:144" ht="48" customHeight="1">
      <c r="A1" s="48" t="s">
        <v>21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50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</row>
    <row r="2" spans="1:144" ht="24" customHeight="1">
      <c r="A2" s="40"/>
      <c r="B2" s="37"/>
      <c r="C2" s="3"/>
      <c r="D2" s="3"/>
      <c r="E2" s="3"/>
      <c r="F2" s="3"/>
      <c r="G2" s="3"/>
      <c r="H2" s="3"/>
      <c r="I2" s="3"/>
      <c r="J2" s="3"/>
      <c r="K2" s="4"/>
      <c r="L2" s="5"/>
      <c r="M2" s="5"/>
      <c r="N2" s="5"/>
      <c r="O2" s="5"/>
      <c r="P2" s="5"/>
      <c r="Q2" s="5"/>
      <c r="R2" s="5"/>
      <c r="S2" s="5"/>
      <c r="T2" s="39"/>
      <c r="U2" s="10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</row>
    <row r="3" spans="1:144" ht="54.75" customHeight="1">
      <c r="A3" s="6"/>
      <c r="B3" s="38"/>
      <c r="C3" s="51" t="s">
        <v>19</v>
      </c>
      <c r="D3" s="51"/>
      <c r="E3" s="51"/>
      <c r="F3" s="51"/>
      <c r="G3" s="51"/>
      <c r="H3" s="51"/>
      <c r="I3" s="7"/>
      <c r="J3" s="7"/>
      <c r="K3" s="8"/>
      <c r="L3" s="9"/>
      <c r="M3" s="9"/>
      <c r="N3" s="52" t="s">
        <v>20</v>
      </c>
      <c r="O3" s="52"/>
      <c r="P3" s="52"/>
      <c r="Q3" s="52"/>
      <c r="R3" s="52"/>
      <c r="S3" s="52"/>
      <c r="T3" s="39"/>
      <c r="U3" s="10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57" s="20" customFormat="1" ht="21.75" customHeight="1">
      <c r="A4" s="11"/>
      <c r="B4" s="12"/>
      <c r="C4" s="12"/>
      <c r="D4" s="13"/>
      <c r="E4" s="13"/>
      <c r="F4" s="13"/>
      <c r="G4" s="13"/>
      <c r="H4" s="14"/>
      <c r="I4" s="12"/>
      <c r="J4" s="15">
        <f>SUM(J6:J10)</f>
        <v>0</v>
      </c>
      <c r="K4" s="16" t="s">
        <v>0</v>
      </c>
      <c r="L4" s="17">
        <f>SUM(L6:L10)</f>
        <v>0</v>
      </c>
      <c r="M4" s="18"/>
      <c r="N4" s="19"/>
      <c r="O4" s="13"/>
      <c r="P4" s="13"/>
      <c r="Q4" s="13"/>
      <c r="R4" s="13"/>
      <c r="S4" s="12"/>
      <c r="T4" s="39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s="20" customFormat="1" ht="39.75" customHeight="1">
      <c r="A5" s="21" t="s">
        <v>3</v>
      </c>
      <c r="B5" s="46" t="s">
        <v>14</v>
      </c>
      <c r="C5" s="22" t="s">
        <v>1</v>
      </c>
      <c r="D5" s="23">
        <v>1</v>
      </c>
      <c r="E5" s="23">
        <v>2</v>
      </c>
      <c r="F5" s="23">
        <v>3</v>
      </c>
      <c r="G5" s="23">
        <v>4</v>
      </c>
      <c r="H5" s="24" t="s">
        <v>2</v>
      </c>
      <c r="I5" s="25" t="e">
        <f>SUM(J13:J17)</f>
        <v>#DIV/0!</v>
      </c>
      <c r="J5" s="12"/>
      <c r="K5" s="12"/>
      <c r="L5" s="18"/>
      <c r="M5" s="26" t="e">
        <f>SUM(L13:L17)</f>
        <v>#DIV/0!</v>
      </c>
      <c r="N5" s="24" t="s">
        <v>2</v>
      </c>
      <c r="O5" s="23">
        <v>4</v>
      </c>
      <c r="P5" s="23">
        <v>3</v>
      </c>
      <c r="Q5" s="23">
        <v>2</v>
      </c>
      <c r="R5" s="23">
        <v>1</v>
      </c>
      <c r="S5" s="22" t="s">
        <v>1</v>
      </c>
      <c r="T5" s="46" t="s">
        <v>14</v>
      </c>
      <c r="U5" s="21" t="s">
        <v>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s="20" customFormat="1" ht="39.75" customHeight="1">
      <c r="A6" s="27" t="s">
        <v>4</v>
      </c>
      <c r="B6" s="47"/>
      <c r="C6" s="41"/>
      <c r="D6" s="42"/>
      <c r="E6" s="42"/>
      <c r="F6" s="42"/>
      <c r="G6" s="42"/>
      <c r="H6" s="43"/>
      <c r="I6" s="28">
        <f>SUM(D6:G6)</f>
        <v>0</v>
      </c>
      <c r="J6" s="29">
        <f>IF((I6+H6)&gt;(M6+N6),1,0)</f>
        <v>0</v>
      </c>
      <c r="K6" s="30" t="s">
        <v>0</v>
      </c>
      <c r="L6" s="31">
        <f>IF((I6+H6)&lt;(M6+N6),1,0)</f>
        <v>0</v>
      </c>
      <c r="M6" s="32">
        <f>SUM(O6:R6)</f>
        <v>0</v>
      </c>
      <c r="N6" s="43"/>
      <c r="O6" s="44"/>
      <c r="P6" s="44"/>
      <c r="Q6" s="44"/>
      <c r="R6" s="44"/>
      <c r="S6" s="45"/>
      <c r="T6" s="47"/>
      <c r="U6" s="27" t="s">
        <v>5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s="20" customFormat="1" ht="39.75" customHeight="1">
      <c r="A7" s="27" t="s">
        <v>6</v>
      </c>
      <c r="B7" s="47"/>
      <c r="C7" s="41"/>
      <c r="D7" s="42"/>
      <c r="E7" s="42"/>
      <c r="F7" s="42"/>
      <c r="G7" s="42"/>
      <c r="H7" s="43"/>
      <c r="I7" s="28">
        <f>SUM(D7:G7)</f>
        <v>0</v>
      </c>
      <c r="J7" s="29">
        <f>IF((I7+H7)&gt;(M7+N7),1,0)</f>
        <v>0</v>
      </c>
      <c r="K7" s="30" t="s">
        <v>0</v>
      </c>
      <c r="L7" s="31">
        <f>IF((I7+H7)&lt;(M7+N7),1,0)</f>
        <v>0</v>
      </c>
      <c r="M7" s="32">
        <f>SUM(O7:R7)</f>
        <v>0</v>
      </c>
      <c r="N7" s="43"/>
      <c r="O7" s="44"/>
      <c r="P7" s="44"/>
      <c r="Q7" s="44"/>
      <c r="R7" s="44"/>
      <c r="S7" s="45"/>
      <c r="T7" s="47"/>
      <c r="U7" s="27" t="s">
        <v>7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s="20" customFormat="1" ht="39.75" customHeight="1">
      <c r="A8" s="27" t="s">
        <v>8</v>
      </c>
      <c r="B8" s="47"/>
      <c r="C8" s="41"/>
      <c r="D8" s="42"/>
      <c r="E8" s="42"/>
      <c r="F8" s="42"/>
      <c r="G8" s="42"/>
      <c r="H8" s="43"/>
      <c r="I8" s="28">
        <f>SUM(D8:G8)</f>
        <v>0</v>
      </c>
      <c r="J8" s="29">
        <f>IF((I8+H8)&gt;(M8+N8),1,0)</f>
        <v>0</v>
      </c>
      <c r="K8" s="30" t="s">
        <v>0</v>
      </c>
      <c r="L8" s="31">
        <f>IF((I8+H8)&lt;(M8+N8),1,0)</f>
        <v>0</v>
      </c>
      <c r="M8" s="32">
        <f>SUM(O8:R8)</f>
        <v>0</v>
      </c>
      <c r="N8" s="43"/>
      <c r="O8" s="44"/>
      <c r="P8" s="44"/>
      <c r="Q8" s="44"/>
      <c r="R8" s="44"/>
      <c r="S8" s="45"/>
      <c r="T8" s="47"/>
      <c r="U8" s="27" t="s">
        <v>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s="20" customFormat="1" ht="39.75" customHeight="1">
      <c r="A9" s="27" t="s">
        <v>10</v>
      </c>
      <c r="B9" s="47"/>
      <c r="C9" s="41"/>
      <c r="D9" s="42"/>
      <c r="E9" s="42"/>
      <c r="F9" s="42"/>
      <c r="G9" s="42"/>
      <c r="H9" s="43"/>
      <c r="I9" s="28">
        <f>SUM(D9:G9)</f>
        <v>0</v>
      </c>
      <c r="J9" s="29">
        <f>IF((I9+H9)&gt;(M9+N9),1,0)</f>
        <v>0</v>
      </c>
      <c r="K9" s="30" t="s">
        <v>0</v>
      </c>
      <c r="L9" s="31">
        <f>IF((I9+H9)&lt;(M9+N9),1,0)</f>
        <v>0</v>
      </c>
      <c r="M9" s="32">
        <f>SUM(O9:R9)</f>
        <v>0</v>
      </c>
      <c r="N9" s="43"/>
      <c r="O9" s="44"/>
      <c r="P9" s="44"/>
      <c r="Q9" s="44"/>
      <c r="R9" s="44"/>
      <c r="S9" s="45"/>
      <c r="T9" s="47"/>
      <c r="U9" s="27" t="s">
        <v>11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20" customFormat="1" ht="39.75" customHeight="1">
      <c r="A10" s="27" t="s">
        <v>12</v>
      </c>
      <c r="B10" s="47"/>
      <c r="C10" s="41"/>
      <c r="D10" s="42"/>
      <c r="E10" s="42"/>
      <c r="F10" s="42"/>
      <c r="G10" s="42"/>
      <c r="H10" s="43"/>
      <c r="I10" s="28">
        <f>SUM(D10:G10)</f>
        <v>0</v>
      </c>
      <c r="J10" s="29">
        <f>IF((I10+H10)&gt;(M10+N10),1,0)</f>
        <v>0</v>
      </c>
      <c r="K10" s="33" t="s">
        <v>0</v>
      </c>
      <c r="L10" s="31">
        <f>IF((I10+H10)&lt;(M10+N10),1,0)</f>
        <v>0</v>
      </c>
      <c r="M10" s="32">
        <f>SUM(O10:R10)</f>
        <v>0</v>
      </c>
      <c r="N10" s="43"/>
      <c r="O10" s="44"/>
      <c r="P10" s="44"/>
      <c r="Q10" s="44"/>
      <c r="R10" s="44"/>
      <c r="S10" s="45"/>
      <c r="T10" s="47"/>
      <c r="U10" s="27" t="s">
        <v>13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21" ht="12.75">
      <c r="A11" s="8"/>
      <c r="B11" s="8"/>
      <c r="C11" s="8"/>
      <c r="D11" s="8"/>
      <c r="E11" s="8"/>
      <c r="F11" s="8"/>
      <c r="G11" s="8"/>
      <c r="H11" s="8"/>
      <c r="I11" s="12">
        <f>SUM(I6:I10)</f>
        <v>0</v>
      </c>
      <c r="J11" s="8"/>
      <c r="K11" s="8"/>
      <c r="L11" s="8"/>
      <c r="M11" s="12">
        <f>SUM(M6:M10)</f>
        <v>0</v>
      </c>
      <c r="N11" s="8"/>
      <c r="O11" s="8"/>
      <c r="P11" s="8"/>
      <c r="Q11" s="8"/>
      <c r="R11" s="8"/>
      <c r="S11" s="8"/>
      <c r="T11" s="34"/>
      <c r="U11" s="34"/>
    </row>
    <row r="12" spans="1:21" ht="99.75" customHeight="1">
      <c r="A12" s="53" t="s">
        <v>18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5"/>
    </row>
    <row r="13" spans="9:13" s="1" customFormat="1" ht="12.75">
      <c r="I13" s="35" t="e">
        <f>AVERAGE(D6:G6)*4</f>
        <v>#DIV/0!</v>
      </c>
      <c r="J13" s="35" t="e">
        <f>IF(I13&gt;M13,1,0)</f>
        <v>#DIV/0!</v>
      </c>
      <c r="K13" s="36"/>
      <c r="L13" s="35" t="e">
        <f>IF(I13&lt;M13,1,0)</f>
        <v>#DIV/0!</v>
      </c>
      <c r="M13" s="35" t="e">
        <f>AVERAGE(O6:R6)*4</f>
        <v>#DIV/0!</v>
      </c>
    </row>
    <row r="14" spans="9:13" s="1" customFormat="1" ht="12.75">
      <c r="I14" s="35" t="e">
        <f>AVERAGE(D7:G7)*4</f>
        <v>#DIV/0!</v>
      </c>
      <c r="J14" s="35" t="e">
        <f>IF(I14&gt;M14,1,0)</f>
        <v>#DIV/0!</v>
      </c>
      <c r="K14" s="36"/>
      <c r="L14" s="35" t="e">
        <f>IF(I14&lt;M14,1,0)</f>
        <v>#DIV/0!</v>
      </c>
      <c r="M14" s="35" t="e">
        <f>AVERAGE(O7:R7)*4</f>
        <v>#DIV/0!</v>
      </c>
    </row>
    <row r="15" spans="1:13" s="1" customFormat="1" ht="19.5" customHeight="1">
      <c r="A15" s="57" t="s">
        <v>16</v>
      </c>
      <c r="B15" s="57"/>
      <c r="C15" s="57"/>
      <c r="D15" s="57" t="s">
        <v>15</v>
      </c>
      <c r="E15" s="57"/>
      <c r="F15" s="57"/>
      <c r="G15" s="57"/>
      <c r="H15" s="57"/>
      <c r="I15" s="35" t="e">
        <f>AVERAGE(D8:G8)*4</f>
        <v>#DIV/0!</v>
      </c>
      <c r="J15" s="35" t="e">
        <f>IF(I15&gt;M15,1,0)</f>
        <v>#DIV/0!</v>
      </c>
      <c r="K15" s="36"/>
      <c r="L15" s="35" t="e">
        <f>IF(I15&lt;M15,1,0)</f>
        <v>#DIV/0!</v>
      </c>
      <c r="M15" s="35" t="e">
        <f>AVERAGE(O8:R8)*4</f>
        <v>#DIV/0!</v>
      </c>
    </row>
    <row r="16" spans="1:13" s="1" customFormat="1" ht="19.5" customHeight="1">
      <c r="A16" s="58"/>
      <c r="B16" s="58"/>
      <c r="C16" s="58"/>
      <c r="D16" s="56"/>
      <c r="E16" s="56"/>
      <c r="F16" s="56"/>
      <c r="G16" s="56"/>
      <c r="H16" s="56"/>
      <c r="I16" s="35" t="e">
        <f>AVERAGE(D9:G9)*4</f>
        <v>#DIV/0!</v>
      </c>
      <c r="J16" s="35" t="e">
        <f>IF(I16&gt;M16,1,0)</f>
        <v>#DIV/0!</v>
      </c>
      <c r="K16" s="36"/>
      <c r="L16" s="35" t="e">
        <f>IF(I16&lt;M16,1,0)</f>
        <v>#DIV/0!</v>
      </c>
      <c r="M16" s="35" t="e">
        <f>AVERAGE(O9:R9)*4</f>
        <v>#DIV/0!</v>
      </c>
    </row>
    <row r="17" spans="9:13" s="1" customFormat="1" ht="12.75">
      <c r="I17" s="35" t="e">
        <f>AVERAGE(D10:G10)*4</f>
        <v>#DIV/0!</v>
      </c>
      <c r="J17" s="35" t="e">
        <f>IF(I17&gt;M17,1,0)</f>
        <v>#DIV/0!</v>
      </c>
      <c r="K17" s="36"/>
      <c r="L17" s="35" t="e">
        <f>IF(I17&lt;M17,1,0)</f>
        <v>#DIV/0!</v>
      </c>
      <c r="M17" s="35" t="e">
        <f>AVERAGE(O10:R10)*4</f>
        <v>#DIV/0!</v>
      </c>
    </row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</sheetData>
  <sheetProtection sheet="1" objects="1" scenarios="1"/>
  <mergeCells count="8">
    <mergeCell ref="A1:U1"/>
    <mergeCell ref="C3:H3"/>
    <mergeCell ref="N3:S3"/>
    <mergeCell ref="A12:U12"/>
    <mergeCell ref="D16:H16"/>
    <mergeCell ref="D15:H15"/>
    <mergeCell ref="A16:C16"/>
    <mergeCell ref="A15:C15"/>
  </mergeCells>
  <conditionalFormatting sqref="I6:I10">
    <cfRule type="expression" priority="1" dxfId="5" stopIfTrue="1">
      <formula>$I13&gt;$M13</formula>
    </cfRule>
  </conditionalFormatting>
  <conditionalFormatting sqref="M6:M10">
    <cfRule type="expression" priority="2" dxfId="5" stopIfTrue="1">
      <formula>$M13&gt;$I13</formula>
    </cfRule>
  </conditionalFormatting>
  <conditionalFormatting sqref="U6:U10">
    <cfRule type="expression" priority="3" dxfId="3" stopIfTrue="1">
      <formula>$O6&gt;0</formula>
    </cfRule>
  </conditionalFormatting>
  <conditionalFormatting sqref="A6:B10 T6:T10">
    <cfRule type="expression" priority="4" dxfId="3" stopIfTrue="1">
      <formula>$G6&gt;0</formula>
    </cfRule>
  </conditionalFormatting>
  <conditionalFormatting sqref="I5">
    <cfRule type="cellIs" priority="5" dxfId="1" operator="greaterThan" stopIfTrue="1">
      <formula>$M$5</formula>
    </cfRule>
  </conditionalFormatting>
  <conditionalFormatting sqref="M5">
    <cfRule type="cellIs" priority="6" dxfId="1" operator="greaterThan" stopIfTrue="1">
      <formula>$I$5</formula>
    </cfRule>
  </conditionalFormatting>
  <conditionalFormatting sqref="D6:G10 O6:R10">
    <cfRule type="cellIs" priority="7" dxfId="0" operator="equal" stopIfTrue="1">
      <formula>100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scale="87" r:id="rId2"/>
  <headerFooter alignWithMargins="0">
    <oddFooter>&amp;L________________________
Unterschrift Mannschaft 1&amp;C________________________
Unterschrift Kampfrichter&amp;R________________________
Unterschrift Mannschaft 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EN17"/>
  <sheetViews>
    <sheetView showGridLines="0" showRowColHeaders="0" showOutlineSymbols="0" zoomScalePageLayoutView="0" workbookViewId="0" topLeftCell="A1">
      <selection activeCell="Q6" sqref="Q6"/>
    </sheetView>
  </sheetViews>
  <sheetFormatPr defaultColWidth="11.421875" defaultRowHeight="12.75"/>
  <cols>
    <col min="1" max="2" width="8.7109375" style="2" customWidth="1"/>
    <col min="3" max="3" width="20.7109375" style="2" customWidth="1"/>
    <col min="4" max="8" width="5.7109375" style="2" customWidth="1"/>
    <col min="9" max="9" width="8.28125" style="2" customWidth="1"/>
    <col min="10" max="10" width="4.7109375" style="2" customWidth="1"/>
    <col min="11" max="11" width="2.140625" style="2" customWidth="1"/>
    <col min="12" max="12" width="4.7109375" style="2" customWidth="1"/>
    <col min="13" max="13" width="8.28125" style="2" customWidth="1"/>
    <col min="14" max="18" width="5.7109375" style="2" customWidth="1"/>
    <col min="19" max="19" width="20.7109375" style="2" customWidth="1"/>
    <col min="20" max="21" width="8.7109375" style="1" customWidth="1"/>
    <col min="22" max="144" width="11.421875" style="1" customWidth="1"/>
    <col min="145" max="16384" width="11.421875" style="2" customWidth="1"/>
  </cols>
  <sheetData>
    <row r="1" spans="1:144" ht="48" customHeight="1">
      <c r="A1" s="59" t="str">
        <f>'Wettk 1'!A1:U1</f>
        <v>Bezirksliga Hellweg LG aufg_2020 Gr. B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1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</row>
    <row r="2" spans="1:144" ht="24" customHeight="1">
      <c r="A2" s="40"/>
      <c r="B2" s="37"/>
      <c r="C2" s="3"/>
      <c r="D2" s="3"/>
      <c r="E2" s="3"/>
      <c r="F2" s="3"/>
      <c r="G2" s="3"/>
      <c r="H2" s="3"/>
      <c r="I2" s="3"/>
      <c r="J2" s="3"/>
      <c r="K2" s="4"/>
      <c r="L2" s="5"/>
      <c r="M2" s="5"/>
      <c r="N2" s="5"/>
      <c r="O2" s="5"/>
      <c r="P2" s="5"/>
      <c r="Q2" s="5"/>
      <c r="R2" s="5"/>
      <c r="S2" s="5"/>
      <c r="T2" s="39"/>
      <c r="U2" s="10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</row>
    <row r="3" spans="1:144" ht="54.75" customHeight="1">
      <c r="A3" s="6"/>
      <c r="B3" s="38"/>
      <c r="C3" s="51" t="s">
        <v>19</v>
      </c>
      <c r="D3" s="51"/>
      <c r="E3" s="51"/>
      <c r="F3" s="51"/>
      <c r="G3" s="51"/>
      <c r="H3" s="51"/>
      <c r="I3" s="7"/>
      <c r="J3" s="7"/>
      <c r="K3" s="8"/>
      <c r="L3" s="9"/>
      <c r="M3" s="9"/>
      <c r="N3" s="52" t="s">
        <v>20</v>
      </c>
      <c r="O3" s="52"/>
      <c r="P3" s="52"/>
      <c r="Q3" s="52"/>
      <c r="R3" s="52"/>
      <c r="S3" s="52"/>
      <c r="T3" s="39"/>
      <c r="U3" s="10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57" s="20" customFormat="1" ht="21.75" customHeight="1">
      <c r="A4" s="11"/>
      <c r="B4" s="12"/>
      <c r="C4" s="12"/>
      <c r="D4" s="13"/>
      <c r="E4" s="13"/>
      <c r="F4" s="13"/>
      <c r="G4" s="13"/>
      <c r="H4" s="14"/>
      <c r="I4" s="12"/>
      <c r="J4" s="15">
        <f>SUM(J6:J10)</f>
        <v>0</v>
      </c>
      <c r="K4" s="16" t="s">
        <v>0</v>
      </c>
      <c r="L4" s="17">
        <f>SUM(L6:L10)</f>
        <v>0</v>
      </c>
      <c r="M4" s="18"/>
      <c r="N4" s="19"/>
      <c r="O4" s="13"/>
      <c r="P4" s="13"/>
      <c r="Q4" s="13"/>
      <c r="R4" s="13"/>
      <c r="S4" s="12"/>
      <c r="T4" s="39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s="20" customFormat="1" ht="39.75" customHeight="1">
      <c r="A5" s="21" t="s">
        <v>3</v>
      </c>
      <c r="B5" s="46" t="s">
        <v>14</v>
      </c>
      <c r="C5" s="22" t="s">
        <v>1</v>
      </c>
      <c r="D5" s="23">
        <v>1</v>
      </c>
      <c r="E5" s="23">
        <v>2</v>
      </c>
      <c r="F5" s="23">
        <v>3</v>
      </c>
      <c r="G5" s="23">
        <v>4</v>
      </c>
      <c r="H5" s="24" t="s">
        <v>2</v>
      </c>
      <c r="I5" s="25" t="e">
        <f>SUM(J13:J17)</f>
        <v>#DIV/0!</v>
      </c>
      <c r="J5" s="12"/>
      <c r="K5" s="12"/>
      <c r="L5" s="18"/>
      <c r="M5" s="26" t="e">
        <f>SUM(L13:L17)</f>
        <v>#DIV/0!</v>
      </c>
      <c r="N5" s="24" t="s">
        <v>2</v>
      </c>
      <c r="O5" s="23">
        <v>4</v>
      </c>
      <c r="P5" s="23">
        <v>3</v>
      </c>
      <c r="Q5" s="23">
        <v>2</v>
      </c>
      <c r="R5" s="23">
        <v>1</v>
      </c>
      <c r="S5" s="22" t="s">
        <v>1</v>
      </c>
      <c r="T5" s="46" t="s">
        <v>14</v>
      </c>
      <c r="U5" s="21" t="s">
        <v>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s="20" customFormat="1" ht="39.75" customHeight="1">
      <c r="A6" s="27" t="s">
        <v>4</v>
      </c>
      <c r="B6" s="47"/>
      <c r="C6" s="41"/>
      <c r="D6" s="42"/>
      <c r="E6" s="42"/>
      <c r="F6" s="42"/>
      <c r="G6" s="42"/>
      <c r="H6" s="43"/>
      <c r="I6" s="28">
        <f>SUM(D6:G6)</f>
        <v>0</v>
      </c>
      <c r="J6" s="29">
        <f>IF((I6+H6)&gt;(M6+N6),1,0)</f>
        <v>0</v>
      </c>
      <c r="K6" s="30" t="s">
        <v>0</v>
      </c>
      <c r="L6" s="31">
        <f>IF((I6+H6)&lt;(M6+N6),1,0)</f>
        <v>0</v>
      </c>
      <c r="M6" s="32">
        <f>SUM(O6:R6)</f>
        <v>0</v>
      </c>
      <c r="N6" s="43"/>
      <c r="O6" s="44"/>
      <c r="P6" s="44"/>
      <c r="Q6" s="44"/>
      <c r="R6" s="44"/>
      <c r="S6" s="45"/>
      <c r="T6" s="47"/>
      <c r="U6" s="27" t="s">
        <v>5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s="20" customFormat="1" ht="39.75" customHeight="1">
      <c r="A7" s="27" t="s">
        <v>6</v>
      </c>
      <c r="B7" s="47"/>
      <c r="C7" s="41"/>
      <c r="D7" s="42"/>
      <c r="E7" s="42"/>
      <c r="F7" s="42"/>
      <c r="G7" s="42"/>
      <c r="H7" s="43"/>
      <c r="I7" s="28">
        <f>SUM(D7:G7)</f>
        <v>0</v>
      </c>
      <c r="J7" s="29">
        <f>IF((I7+H7)&gt;(M7+N7),1,0)</f>
        <v>0</v>
      </c>
      <c r="K7" s="30" t="s">
        <v>0</v>
      </c>
      <c r="L7" s="31">
        <f>IF((I7+H7)&lt;(M7+N7),1,0)</f>
        <v>0</v>
      </c>
      <c r="M7" s="32">
        <f>SUM(O7:R7)</f>
        <v>0</v>
      </c>
      <c r="N7" s="43"/>
      <c r="O7" s="44"/>
      <c r="P7" s="44"/>
      <c r="Q7" s="44"/>
      <c r="R7" s="44"/>
      <c r="S7" s="45"/>
      <c r="T7" s="47"/>
      <c r="U7" s="27" t="s">
        <v>7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s="20" customFormat="1" ht="39.75" customHeight="1">
      <c r="A8" s="27" t="s">
        <v>8</v>
      </c>
      <c r="B8" s="47"/>
      <c r="C8" s="41"/>
      <c r="D8" s="42"/>
      <c r="E8" s="42"/>
      <c r="F8" s="42"/>
      <c r="G8" s="42"/>
      <c r="H8" s="43"/>
      <c r="I8" s="28">
        <f>SUM(D8:G8)</f>
        <v>0</v>
      </c>
      <c r="J8" s="29">
        <f>IF((I8+H8)&gt;(M8+N8),1,0)</f>
        <v>0</v>
      </c>
      <c r="K8" s="30" t="s">
        <v>0</v>
      </c>
      <c r="L8" s="31">
        <f>IF((I8+H8)&lt;(M8+N8),1,0)</f>
        <v>0</v>
      </c>
      <c r="M8" s="32">
        <f>SUM(O8:R8)</f>
        <v>0</v>
      </c>
      <c r="N8" s="43"/>
      <c r="O8" s="44"/>
      <c r="P8" s="44"/>
      <c r="Q8" s="44"/>
      <c r="R8" s="44"/>
      <c r="S8" s="45"/>
      <c r="T8" s="47"/>
      <c r="U8" s="27" t="s">
        <v>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s="20" customFormat="1" ht="39.75" customHeight="1">
      <c r="A9" s="27" t="s">
        <v>10</v>
      </c>
      <c r="B9" s="47"/>
      <c r="C9" s="41"/>
      <c r="D9" s="42"/>
      <c r="E9" s="42"/>
      <c r="F9" s="42"/>
      <c r="G9" s="42"/>
      <c r="H9" s="43"/>
      <c r="I9" s="28">
        <f>SUM(D9:G9)</f>
        <v>0</v>
      </c>
      <c r="J9" s="29">
        <f>IF((I9+H9)&gt;(M9+N9),1,0)</f>
        <v>0</v>
      </c>
      <c r="K9" s="30" t="s">
        <v>0</v>
      </c>
      <c r="L9" s="31">
        <f>IF((I9+H9)&lt;(M9+N9),1,0)</f>
        <v>0</v>
      </c>
      <c r="M9" s="32">
        <f>SUM(O9:R9)</f>
        <v>0</v>
      </c>
      <c r="N9" s="43"/>
      <c r="O9" s="44"/>
      <c r="P9" s="44"/>
      <c r="Q9" s="44"/>
      <c r="R9" s="44"/>
      <c r="S9" s="45"/>
      <c r="T9" s="47"/>
      <c r="U9" s="27" t="s">
        <v>11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20" customFormat="1" ht="39.75" customHeight="1">
      <c r="A10" s="27" t="s">
        <v>12</v>
      </c>
      <c r="B10" s="47"/>
      <c r="C10" s="41"/>
      <c r="D10" s="42"/>
      <c r="E10" s="42"/>
      <c r="F10" s="42"/>
      <c r="G10" s="42"/>
      <c r="H10" s="43"/>
      <c r="I10" s="28">
        <f>SUM(D10:G10)</f>
        <v>0</v>
      </c>
      <c r="J10" s="29">
        <f>IF((I10+H10)&gt;(M10+N10),1,0)</f>
        <v>0</v>
      </c>
      <c r="K10" s="33" t="s">
        <v>0</v>
      </c>
      <c r="L10" s="31">
        <f>IF((I10+H10)&lt;(M10+N10),1,0)</f>
        <v>0</v>
      </c>
      <c r="M10" s="32">
        <f>SUM(O10:R10)</f>
        <v>0</v>
      </c>
      <c r="N10" s="43"/>
      <c r="O10" s="44"/>
      <c r="P10" s="44"/>
      <c r="Q10" s="44"/>
      <c r="R10" s="44"/>
      <c r="S10" s="45"/>
      <c r="T10" s="47"/>
      <c r="U10" s="27" t="s">
        <v>13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21" ht="12.75">
      <c r="A11" s="8"/>
      <c r="B11" s="8"/>
      <c r="C11" s="8"/>
      <c r="D11" s="8"/>
      <c r="E11" s="8"/>
      <c r="F11" s="8"/>
      <c r="G11" s="8"/>
      <c r="H11" s="8"/>
      <c r="I11" s="12">
        <f>SUM(I6:I10)</f>
        <v>0</v>
      </c>
      <c r="J11" s="8"/>
      <c r="K11" s="8"/>
      <c r="L11" s="8"/>
      <c r="M11" s="12">
        <f>SUM(M6:M10)</f>
        <v>0</v>
      </c>
      <c r="N11" s="8"/>
      <c r="O11" s="8"/>
      <c r="P11" s="8"/>
      <c r="Q11" s="8"/>
      <c r="R11" s="8"/>
      <c r="S11" s="8"/>
      <c r="T11" s="34"/>
      <c r="U11" s="34"/>
    </row>
    <row r="12" spans="1:21" ht="99.75" customHeight="1">
      <c r="A12" s="53" t="s">
        <v>17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5"/>
    </row>
    <row r="13" spans="9:13" s="1" customFormat="1" ht="12.75">
      <c r="I13" s="35" t="e">
        <f>AVERAGE(D6:G6)*4</f>
        <v>#DIV/0!</v>
      </c>
      <c r="J13" s="35" t="e">
        <f>IF(I13&gt;M13,1,0)</f>
        <v>#DIV/0!</v>
      </c>
      <c r="K13" s="36"/>
      <c r="L13" s="35" t="e">
        <f>IF(I13&lt;M13,1,0)</f>
        <v>#DIV/0!</v>
      </c>
      <c r="M13" s="35" t="e">
        <f>AVERAGE(O6:R6)*4</f>
        <v>#DIV/0!</v>
      </c>
    </row>
    <row r="14" spans="9:13" s="1" customFormat="1" ht="12.75">
      <c r="I14" s="35" t="e">
        <f>AVERAGE(D7:G7)*4</f>
        <v>#DIV/0!</v>
      </c>
      <c r="J14" s="35" t="e">
        <f>IF(I14&gt;M14,1,0)</f>
        <v>#DIV/0!</v>
      </c>
      <c r="K14" s="36"/>
      <c r="L14" s="35" t="e">
        <f>IF(I14&lt;M14,1,0)</f>
        <v>#DIV/0!</v>
      </c>
      <c r="M14" s="35" t="e">
        <f>AVERAGE(O7:R7)*4</f>
        <v>#DIV/0!</v>
      </c>
    </row>
    <row r="15" spans="1:13" s="1" customFormat="1" ht="19.5" customHeight="1">
      <c r="A15" s="57" t="s">
        <v>16</v>
      </c>
      <c r="B15" s="57"/>
      <c r="C15" s="57"/>
      <c r="D15" s="57" t="s">
        <v>15</v>
      </c>
      <c r="E15" s="57"/>
      <c r="F15" s="57"/>
      <c r="G15" s="57"/>
      <c r="H15" s="57"/>
      <c r="I15" s="35" t="e">
        <f>AVERAGE(D8:G8)*4</f>
        <v>#DIV/0!</v>
      </c>
      <c r="J15" s="35" t="e">
        <f>IF(I15&gt;M15,1,0)</f>
        <v>#DIV/0!</v>
      </c>
      <c r="K15" s="36"/>
      <c r="L15" s="35" t="e">
        <f>IF(I15&lt;M15,1,0)</f>
        <v>#DIV/0!</v>
      </c>
      <c r="M15" s="35" t="e">
        <f>AVERAGE(O8:R8)*4</f>
        <v>#DIV/0!</v>
      </c>
    </row>
    <row r="16" spans="1:13" s="1" customFormat="1" ht="19.5" customHeight="1">
      <c r="A16" s="58"/>
      <c r="B16" s="58"/>
      <c r="C16" s="58"/>
      <c r="D16" s="56"/>
      <c r="E16" s="56"/>
      <c r="F16" s="56"/>
      <c r="G16" s="56"/>
      <c r="H16" s="56"/>
      <c r="I16" s="35" t="e">
        <f>AVERAGE(D9:G9)*4</f>
        <v>#DIV/0!</v>
      </c>
      <c r="J16" s="35" t="e">
        <f>IF(I16&gt;M16,1,0)</f>
        <v>#DIV/0!</v>
      </c>
      <c r="K16" s="36"/>
      <c r="L16" s="35" t="e">
        <f>IF(I16&lt;M16,1,0)</f>
        <v>#DIV/0!</v>
      </c>
      <c r="M16" s="35" t="e">
        <f>AVERAGE(O9:R9)*4</f>
        <v>#DIV/0!</v>
      </c>
    </row>
    <row r="17" spans="9:13" s="1" customFormat="1" ht="12.75">
      <c r="I17" s="35" t="e">
        <f>AVERAGE(D10:G10)*4</f>
        <v>#DIV/0!</v>
      </c>
      <c r="J17" s="35" t="e">
        <f>IF(I17&gt;M17,1,0)</f>
        <v>#DIV/0!</v>
      </c>
      <c r="K17" s="36"/>
      <c r="L17" s="35" t="e">
        <f>IF(I17&lt;M17,1,0)</f>
        <v>#DIV/0!</v>
      </c>
      <c r="M17" s="35" t="e">
        <f>AVERAGE(O10:R10)*4</f>
        <v>#DIV/0!</v>
      </c>
    </row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</sheetData>
  <sheetProtection sheet="1" objects="1" scenarios="1"/>
  <mergeCells count="8">
    <mergeCell ref="D16:H16"/>
    <mergeCell ref="D15:H15"/>
    <mergeCell ref="A16:C16"/>
    <mergeCell ref="A15:C15"/>
    <mergeCell ref="A1:U1"/>
    <mergeCell ref="C3:H3"/>
    <mergeCell ref="N3:S3"/>
    <mergeCell ref="A12:U12"/>
  </mergeCells>
  <conditionalFormatting sqref="I6:I10">
    <cfRule type="expression" priority="1" dxfId="5" stopIfTrue="1">
      <formula>$I13&gt;$M13</formula>
    </cfRule>
  </conditionalFormatting>
  <conditionalFormatting sqref="M6:M10">
    <cfRule type="expression" priority="2" dxfId="5" stopIfTrue="1">
      <formula>$M13&gt;$I13</formula>
    </cfRule>
  </conditionalFormatting>
  <conditionalFormatting sqref="U6:U10">
    <cfRule type="expression" priority="3" dxfId="3" stopIfTrue="1">
      <formula>$O6&gt;0</formula>
    </cfRule>
  </conditionalFormatting>
  <conditionalFormatting sqref="A6:B10 T6:T10">
    <cfRule type="expression" priority="4" dxfId="3" stopIfTrue="1">
      <formula>$G6&gt;0</formula>
    </cfRule>
  </conditionalFormatting>
  <conditionalFormatting sqref="I5">
    <cfRule type="cellIs" priority="5" dxfId="1" operator="greaterThan" stopIfTrue="1">
      <formula>$M$5</formula>
    </cfRule>
  </conditionalFormatting>
  <conditionalFormatting sqref="M5">
    <cfRule type="cellIs" priority="6" dxfId="1" operator="greaterThan" stopIfTrue="1">
      <formula>$I$5</formula>
    </cfRule>
  </conditionalFormatting>
  <conditionalFormatting sqref="D6:G10 O6:R10">
    <cfRule type="cellIs" priority="7" dxfId="0" operator="equal" stopIfTrue="1">
      <formula>100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scale="87" r:id="rId2"/>
  <headerFooter alignWithMargins="0">
    <oddFooter>&amp;L________________________
Unterschrift Mannschaft 1&amp;C________________________
Unterschrift Kampfrichter&amp;R________________________
Unterschrift Mannschaft 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EN17"/>
  <sheetViews>
    <sheetView showGridLines="0" showRowColHeaders="0" showOutlineSymbols="0" zoomScalePageLayoutView="0" workbookViewId="0" topLeftCell="A1">
      <selection activeCell="N3" sqref="N3:S3"/>
    </sheetView>
  </sheetViews>
  <sheetFormatPr defaultColWidth="11.421875" defaultRowHeight="12.75"/>
  <cols>
    <col min="1" max="2" width="8.7109375" style="2" customWidth="1"/>
    <col min="3" max="3" width="20.7109375" style="2" customWidth="1"/>
    <col min="4" max="8" width="5.7109375" style="2" customWidth="1"/>
    <col min="9" max="9" width="8.28125" style="2" customWidth="1"/>
    <col min="10" max="10" width="4.7109375" style="2" customWidth="1"/>
    <col min="11" max="11" width="2.140625" style="2" customWidth="1"/>
    <col min="12" max="12" width="4.7109375" style="2" customWidth="1"/>
    <col min="13" max="13" width="8.28125" style="2" customWidth="1"/>
    <col min="14" max="18" width="5.7109375" style="2" customWidth="1"/>
    <col min="19" max="19" width="20.7109375" style="2" customWidth="1"/>
    <col min="20" max="21" width="8.7109375" style="1" customWidth="1"/>
    <col min="22" max="144" width="11.421875" style="1" customWidth="1"/>
    <col min="145" max="16384" width="11.421875" style="2" customWidth="1"/>
  </cols>
  <sheetData>
    <row r="1" spans="1:144" ht="48" customHeight="1">
      <c r="A1" s="59" t="str">
        <f>'Wettk 1'!A1:U1</f>
        <v>Bezirksliga Hellweg LG aufg_2020 Gr. B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1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</row>
    <row r="2" spans="1:144" ht="24" customHeight="1">
      <c r="A2" s="40"/>
      <c r="B2" s="37"/>
      <c r="C2" s="3"/>
      <c r="D2" s="3"/>
      <c r="E2" s="3"/>
      <c r="F2" s="3"/>
      <c r="G2" s="3"/>
      <c r="H2" s="3"/>
      <c r="I2" s="3"/>
      <c r="J2" s="3"/>
      <c r="K2" s="4"/>
      <c r="L2" s="5"/>
      <c r="M2" s="5"/>
      <c r="N2" s="5"/>
      <c r="O2" s="5"/>
      <c r="P2" s="5"/>
      <c r="Q2" s="5"/>
      <c r="R2" s="5"/>
      <c r="S2" s="5"/>
      <c r="T2" s="39"/>
      <c r="U2" s="10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</row>
    <row r="3" spans="1:144" ht="54.75" customHeight="1">
      <c r="A3" s="6"/>
      <c r="B3" s="38"/>
      <c r="C3" s="51" t="s">
        <v>19</v>
      </c>
      <c r="D3" s="51"/>
      <c r="E3" s="51"/>
      <c r="F3" s="51"/>
      <c r="G3" s="51"/>
      <c r="H3" s="51"/>
      <c r="I3" s="7"/>
      <c r="J3" s="7"/>
      <c r="K3" s="8"/>
      <c r="L3" s="9"/>
      <c r="M3" s="9"/>
      <c r="N3" s="52" t="s">
        <v>20</v>
      </c>
      <c r="O3" s="52"/>
      <c r="P3" s="52"/>
      <c r="Q3" s="52"/>
      <c r="R3" s="52"/>
      <c r="S3" s="52"/>
      <c r="T3" s="39"/>
      <c r="U3" s="10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57" s="20" customFormat="1" ht="21.75" customHeight="1">
      <c r="A4" s="11"/>
      <c r="B4" s="12"/>
      <c r="C4" s="12"/>
      <c r="D4" s="13"/>
      <c r="E4" s="13"/>
      <c r="F4" s="13"/>
      <c r="G4" s="13"/>
      <c r="H4" s="14"/>
      <c r="I4" s="12"/>
      <c r="J4" s="15">
        <f>SUM(J6:J10)</f>
        <v>0</v>
      </c>
      <c r="K4" s="16" t="s">
        <v>0</v>
      </c>
      <c r="L4" s="17">
        <f>SUM(L6:L10)</f>
        <v>0</v>
      </c>
      <c r="M4" s="18"/>
      <c r="N4" s="19"/>
      <c r="O4" s="13"/>
      <c r="P4" s="13"/>
      <c r="Q4" s="13"/>
      <c r="R4" s="13"/>
      <c r="S4" s="12"/>
      <c r="T4" s="39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s="20" customFormat="1" ht="39.75" customHeight="1">
      <c r="A5" s="21" t="s">
        <v>3</v>
      </c>
      <c r="B5" s="46" t="s">
        <v>14</v>
      </c>
      <c r="C5" s="22" t="s">
        <v>1</v>
      </c>
      <c r="D5" s="23">
        <v>1</v>
      </c>
      <c r="E5" s="23">
        <v>2</v>
      </c>
      <c r="F5" s="23">
        <v>3</v>
      </c>
      <c r="G5" s="23">
        <v>4</v>
      </c>
      <c r="H5" s="24" t="s">
        <v>2</v>
      </c>
      <c r="I5" s="25" t="e">
        <f>SUM(J13:J17)</f>
        <v>#DIV/0!</v>
      </c>
      <c r="J5" s="12"/>
      <c r="K5" s="12"/>
      <c r="L5" s="18"/>
      <c r="M5" s="26" t="e">
        <f>SUM(L13:L17)</f>
        <v>#DIV/0!</v>
      </c>
      <c r="N5" s="24" t="s">
        <v>2</v>
      </c>
      <c r="O5" s="23">
        <v>4</v>
      </c>
      <c r="P5" s="23">
        <v>3</v>
      </c>
      <c r="Q5" s="23">
        <v>2</v>
      </c>
      <c r="R5" s="23">
        <v>1</v>
      </c>
      <c r="S5" s="22" t="s">
        <v>1</v>
      </c>
      <c r="T5" s="46" t="s">
        <v>14</v>
      </c>
      <c r="U5" s="21" t="s">
        <v>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s="20" customFormat="1" ht="39.75" customHeight="1">
      <c r="A6" s="27" t="s">
        <v>4</v>
      </c>
      <c r="B6" s="47"/>
      <c r="C6" s="41"/>
      <c r="D6" s="42"/>
      <c r="E6" s="42"/>
      <c r="F6" s="42"/>
      <c r="G6" s="42"/>
      <c r="H6" s="43"/>
      <c r="I6" s="28">
        <f>SUM(D6:G6)</f>
        <v>0</v>
      </c>
      <c r="J6" s="29">
        <f>IF((I6+H6)&gt;(M6+N6),1,0)</f>
        <v>0</v>
      </c>
      <c r="K6" s="30" t="s">
        <v>0</v>
      </c>
      <c r="L6" s="31">
        <f>IF((I6+H6)&lt;(M6+N6),1,0)</f>
        <v>0</v>
      </c>
      <c r="M6" s="32">
        <f>SUM(O6:R6)</f>
        <v>0</v>
      </c>
      <c r="N6" s="43"/>
      <c r="O6" s="44"/>
      <c r="P6" s="44"/>
      <c r="Q6" s="44"/>
      <c r="R6" s="44"/>
      <c r="S6" s="45"/>
      <c r="T6" s="47"/>
      <c r="U6" s="27" t="s">
        <v>5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s="20" customFormat="1" ht="39.75" customHeight="1">
      <c r="A7" s="27" t="s">
        <v>6</v>
      </c>
      <c r="B7" s="47"/>
      <c r="C7" s="41"/>
      <c r="D7" s="42"/>
      <c r="E7" s="42"/>
      <c r="F7" s="42"/>
      <c r="G7" s="42"/>
      <c r="H7" s="43"/>
      <c r="I7" s="28">
        <f>SUM(D7:G7)</f>
        <v>0</v>
      </c>
      <c r="J7" s="29">
        <f>IF((I7+H7)&gt;(M7+N7),1,0)</f>
        <v>0</v>
      </c>
      <c r="K7" s="30" t="s">
        <v>0</v>
      </c>
      <c r="L7" s="31">
        <f>IF((I7+H7)&lt;(M7+N7),1,0)</f>
        <v>0</v>
      </c>
      <c r="M7" s="32">
        <f>SUM(O7:R7)</f>
        <v>0</v>
      </c>
      <c r="N7" s="43"/>
      <c r="O7" s="44"/>
      <c r="P7" s="44"/>
      <c r="Q7" s="44"/>
      <c r="R7" s="44"/>
      <c r="S7" s="45"/>
      <c r="T7" s="47"/>
      <c r="U7" s="27" t="s">
        <v>7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s="20" customFormat="1" ht="39.75" customHeight="1">
      <c r="A8" s="27" t="s">
        <v>8</v>
      </c>
      <c r="B8" s="47"/>
      <c r="C8" s="41"/>
      <c r="D8" s="42"/>
      <c r="E8" s="42"/>
      <c r="F8" s="42"/>
      <c r="G8" s="42"/>
      <c r="H8" s="43"/>
      <c r="I8" s="28">
        <f>SUM(D8:G8)</f>
        <v>0</v>
      </c>
      <c r="J8" s="29">
        <f>IF((I8+H8)&gt;(M8+N8),1,0)</f>
        <v>0</v>
      </c>
      <c r="K8" s="30" t="s">
        <v>0</v>
      </c>
      <c r="L8" s="31">
        <f>IF((I8+H8)&lt;(M8+N8),1,0)</f>
        <v>0</v>
      </c>
      <c r="M8" s="32">
        <f>SUM(O8:R8)</f>
        <v>0</v>
      </c>
      <c r="N8" s="43"/>
      <c r="O8" s="44"/>
      <c r="P8" s="44"/>
      <c r="Q8" s="44"/>
      <c r="R8" s="44"/>
      <c r="S8" s="45"/>
      <c r="T8" s="47"/>
      <c r="U8" s="27" t="s">
        <v>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s="20" customFormat="1" ht="39.75" customHeight="1">
      <c r="A9" s="27" t="s">
        <v>10</v>
      </c>
      <c r="B9" s="47"/>
      <c r="C9" s="41"/>
      <c r="D9" s="42"/>
      <c r="E9" s="42"/>
      <c r="F9" s="42"/>
      <c r="G9" s="42"/>
      <c r="H9" s="43"/>
      <c r="I9" s="28">
        <f>SUM(D9:G9)</f>
        <v>0</v>
      </c>
      <c r="J9" s="29">
        <f>IF((I9+H9)&gt;(M9+N9),1,0)</f>
        <v>0</v>
      </c>
      <c r="K9" s="30" t="s">
        <v>0</v>
      </c>
      <c r="L9" s="31">
        <f>IF((I9+H9)&lt;(M9+N9),1,0)</f>
        <v>0</v>
      </c>
      <c r="M9" s="32">
        <f>SUM(O9:R9)</f>
        <v>0</v>
      </c>
      <c r="N9" s="43"/>
      <c r="O9" s="44"/>
      <c r="P9" s="44"/>
      <c r="Q9" s="44"/>
      <c r="R9" s="44"/>
      <c r="S9" s="45"/>
      <c r="T9" s="47"/>
      <c r="U9" s="27" t="s">
        <v>11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20" customFormat="1" ht="39.75" customHeight="1">
      <c r="A10" s="27" t="s">
        <v>12</v>
      </c>
      <c r="B10" s="47"/>
      <c r="C10" s="41"/>
      <c r="D10" s="42"/>
      <c r="E10" s="42"/>
      <c r="F10" s="42"/>
      <c r="G10" s="42"/>
      <c r="H10" s="43"/>
      <c r="I10" s="28">
        <f>SUM(D10:G10)</f>
        <v>0</v>
      </c>
      <c r="J10" s="29">
        <f>IF((I10+H10)&gt;(M10+N10),1,0)</f>
        <v>0</v>
      </c>
      <c r="K10" s="33" t="s">
        <v>0</v>
      </c>
      <c r="L10" s="31">
        <f>IF((I10+H10)&lt;(M10+N10),1,0)</f>
        <v>0</v>
      </c>
      <c r="M10" s="32">
        <f>SUM(O10:R10)</f>
        <v>0</v>
      </c>
      <c r="N10" s="43"/>
      <c r="O10" s="44"/>
      <c r="P10" s="44"/>
      <c r="Q10" s="44"/>
      <c r="R10" s="44"/>
      <c r="S10" s="45"/>
      <c r="T10" s="47"/>
      <c r="U10" s="27" t="s">
        <v>13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21" ht="12.75">
      <c r="A11" s="8"/>
      <c r="B11" s="8"/>
      <c r="C11" s="8"/>
      <c r="D11" s="8"/>
      <c r="E11" s="8"/>
      <c r="F11" s="8"/>
      <c r="G11" s="8"/>
      <c r="H11" s="8"/>
      <c r="I11" s="12">
        <f>SUM(I6:I10)</f>
        <v>0</v>
      </c>
      <c r="J11" s="8"/>
      <c r="K11" s="8"/>
      <c r="L11" s="8"/>
      <c r="M11" s="12">
        <f>SUM(M6:M10)</f>
        <v>0</v>
      </c>
      <c r="N11" s="8"/>
      <c r="O11" s="8"/>
      <c r="P11" s="8"/>
      <c r="Q11" s="8"/>
      <c r="R11" s="8"/>
      <c r="S11" s="8"/>
      <c r="T11" s="34"/>
      <c r="U11" s="34"/>
    </row>
    <row r="12" spans="1:21" ht="99.75" customHeight="1">
      <c r="A12" s="53" t="s">
        <v>17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5"/>
    </row>
    <row r="13" spans="9:13" s="1" customFormat="1" ht="12.75">
      <c r="I13" s="35" t="e">
        <f>AVERAGE(D6:G6)*4</f>
        <v>#DIV/0!</v>
      </c>
      <c r="J13" s="35" t="e">
        <f>IF(I13&gt;M13,1,0)</f>
        <v>#DIV/0!</v>
      </c>
      <c r="K13" s="36"/>
      <c r="L13" s="35" t="e">
        <f>IF(I13&lt;M13,1,0)</f>
        <v>#DIV/0!</v>
      </c>
      <c r="M13" s="35" t="e">
        <f>AVERAGE(O6:R6)*4</f>
        <v>#DIV/0!</v>
      </c>
    </row>
    <row r="14" spans="9:13" s="1" customFormat="1" ht="12.75">
      <c r="I14" s="35" t="e">
        <f>AVERAGE(D7:G7)*4</f>
        <v>#DIV/0!</v>
      </c>
      <c r="J14" s="35" t="e">
        <f>IF(I14&gt;M14,1,0)</f>
        <v>#DIV/0!</v>
      </c>
      <c r="K14" s="36"/>
      <c r="L14" s="35" t="e">
        <f>IF(I14&lt;M14,1,0)</f>
        <v>#DIV/0!</v>
      </c>
      <c r="M14" s="35" t="e">
        <f>AVERAGE(O7:R7)*4</f>
        <v>#DIV/0!</v>
      </c>
    </row>
    <row r="15" spans="1:13" s="1" customFormat="1" ht="19.5" customHeight="1">
      <c r="A15" s="57" t="s">
        <v>16</v>
      </c>
      <c r="B15" s="57"/>
      <c r="C15" s="57"/>
      <c r="D15" s="57" t="s">
        <v>15</v>
      </c>
      <c r="E15" s="57"/>
      <c r="F15" s="57"/>
      <c r="G15" s="57"/>
      <c r="H15" s="57"/>
      <c r="I15" s="35" t="e">
        <f>AVERAGE(D8:G8)*4</f>
        <v>#DIV/0!</v>
      </c>
      <c r="J15" s="35" t="e">
        <f>IF(I15&gt;M15,1,0)</f>
        <v>#DIV/0!</v>
      </c>
      <c r="K15" s="36"/>
      <c r="L15" s="35" t="e">
        <f>IF(I15&lt;M15,1,0)</f>
        <v>#DIV/0!</v>
      </c>
      <c r="M15" s="35" t="e">
        <f>AVERAGE(O8:R8)*4</f>
        <v>#DIV/0!</v>
      </c>
    </row>
    <row r="16" spans="1:13" s="1" customFormat="1" ht="19.5" customHeight="1">
      <c r="A16" s="58"/>
      <c r="B16" s="58"/>
      <c r="C16" s="58"/>
      <c r="D16" s="56"/>
      <c r="E16" s="56"/>
      <c r="F16" s="56"/>
      <c r="G16" s="56"/>
      <c r="H16" s="56"/>
      <c r="I16" s="35" t="e">
        <f>AVERAGE(D9:G9)*4</f>
        <v>#DIV/0!</v>
      </c>
      <c r="J16" s="35" t="e">
        <f>IF(I16&gt;M16,1,0)</f>
        <v>#DIV/0!</v>
      </c>
      <c r="K16" s="36"/>
      <c r="L16" s="35" t="e">
        <f>IF(I16&lt;M16,1,0)</f>
        <v>#DIV/0!</v>
      </c>
      <c r="M16" s="35" t="e">
        <f>AVERAGE(O9:R9)*4</f>
        <v>#DIV/0!</v>
      </c>
    </row>
    <row r="17" spans="9:13" s="1" customFormat="1" ht="12.75">
      <c r="I17" s="35" t="e">
        <f>AVERAGE(D10:G10)*4</f>
        <v>#DIV/0!</v>
      </c>
      <c r="J17" s="35" t="e">
        <f>IF(I17&gt;M17,1,0)</f>
        <v>#DIV/0!</v>
      </c>
      <c r="K17" s="36"/>
      <c r="L17" s="35" t="e">
        <f>IF(I17&lt;M17,1,0)</f>
        <v>#DIV/0!</v>
      </c>
      <c r="M17" s="35" t="e">
        <f>AVERAGE(O10:R10)*4</f>
        <v>#DIV/0!</v>
      </c>
    </row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</sheetData>
  <sheetProtection sheet="1" objects="1" scenarios="1"/>
  <mergeCells count="8">
    <mergeCell ref="A1:U1"/>
    <mergeCell ref="C3:H3"/>
    <mergeCell ref="N3:S3"/>
    <mergeCell ref="A12:U12"/>
    <mergeCell ref="D16:H16"/>
    <mergeCell ref="D15:H15"/>
    <mergeCell ref="A16:C16"/>
    <mergeCell ref="A15:C15"/>
  </mergeCells>
  <conditionalFormatting sqref="I6:I10">
    <cfRule type="expression" priority="1" dxfId="5" stopIfTrue="1">
      <formula>$I13&gt;$M13</formula>
    </cfRule>
  </conditionalFormatting>
  <conditionalFormatting sqref="M6:M10">
    <cfRule type="expression" priority="2" dxfId="5" stopIfTrue="1">
      <formula>$M13&gt;$I13</formula>
    </cfRule>
  </conditionalFormatting>
  <conditionalFormatting sqref="U6:U10">
    <cfRule type="expression" priority="3" dxfId="3" stopIfTrue="1">
      <formula>$O6&gt;0</formula>
    </cfRule>
  </conditionalFormatting>
  <conditionalFormatting sqref="A6:B10 T6:T10">
    <cfRule type="expression" priority="4" dxfId="3" stopIfTrue="1">
      <formula>$G6&gt;0</formula>
    </cfRule>
  </conditionalFormatting>
  <conditionalFormatting sqref="I5">
    <cfRule type="cellIs" priority="5" dxfId="1" operator="greaterThan" stopIfTrue="1">
      <formula>$M$5</formula>
    </cfRule>
  </conditionalFormatting>
  <conditionalFormatting sqref="M5">
    <cfRule type="cellIs" priority="6" dxfId="1" operator="greaterThan" stopIfTrue="1">
      <formula>$I$5</formula>
    </cfRule>
  </conditionalFormatting>
  <conditionalFormatting sqref="D6:G10 O6:R10">
    <cfRule type="cellIs" priority="7" dxfId="0" operator="equal" stopIfTrue="1">
      <formula>100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scale="87" r:id="rId2"/>
  <headerFooter alignWithMargins="0">
    <oddFooter>&amp;L________________________
Unterschrift Mannschaft 1&amp;C________________________
Unterschrift Kampfrichter&amp;R________________________
Unterschrift Mannschaft 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 Benutzer</dc:creator>
  <cp:keywords/>
  <dc:description/>
  <cp:lastModifiedBy>user</cp:lastModifiedBy>
  <cp:lastPrinted>2018-02-15T18:02:36Z</cp:lastPrinted>
  <dcterms:created xsi:type="dcterms:W3CDTF">2007-10-05T11:08:58Z</dcterms:created>
  <dcterms:modified xsi:type="dcterms:W3CDTF">2020-02-24T13:38:15Z</dcterms:modified>
  <cp:category/>
  <cp:version/>
  <cp:contentType/>
  <cp:contentStatus/>
</cp:coreProperties>
</file>